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ly\Desktop\Finance Current January\10. Budgets 2014 15\15.16\"/>
    </mc:Choice>
  </mc:AlternateContent>
  <bookViews>
    <workbookView xWindow="0" yWindow="0" windowWidth="18870" windowHeight="72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C26" i="1" l="1"/>
  <c r="C11" i="1" l="1"/>
  <c r="C16" i="1" l="1"/>
  <c r="C36" i="1" l="1"/>
  <c r="C42" i="1" l="1"/>
  <c r="C31" i="1"/>
  <c r="C46" i="1" l="1"/>
  <c r="C50" i="1" s="1"/>
  <c r="C52" i="1" s="1"/>
  <c r="B42" i="1"/>
  <c r="B36" i="1"/>
  <c r="B31" i="1"/>
  <c r="B21" i="1"/>
  <c r="B26" i="1"/>
  <c r="B16" i="1"/>
  <c r="B11" i="1"/>
  <c r="B46" i="1" l="1"/>
  <c r="B50" i="1" s="1"/>
</calcChain>
</file>

<file path=xl/sharedStrings.xml><?xml version="1.0" encoding="utf-8"?>
<sst xmlns="http://schemas.openxmlformats.org/spreadsheetml/2006/main" count="45" uniqueCount="32">
  <si>
    <t>VENUES COMMITTEE:</t>
  </si>
  <si>
    <t>Corn Exchange Revenue Costs</t>
  </si>
  <si>
    <t>Pump House Revenue Costs</t>
  </si>
  <si>
    <t>RECREATION &amp; OPEN SPACES COMMITTEE:</t>
  </si>
  <si>
    <t>Revenue Costs</t>
  </si>
  <si>
    <t>Capital Expenditure</t>
  </si>
  <si>
    <t>PLANNING &amp; HIGHWAYS COMMITTEE:</t>
  </si>
  <si>
    <t>OFFICE &amp; ESTABLISHMENT:</t>
  </si>
  <si>
    <t xml:space="preserve">Grants </t>
  </si>
  <si>
    <t>COMMUNITY &amp; TOURIST INFORMATION CENTRE:</t>
  </si>
  <si>
    <t>FAZE</t>
  </si>
  <si>
    <t>DIRECT COUNCIL EXPENDITURE:</t>
  </si>
  <si>
    <t>Loan Repayments</t>
  </si>
  <si>
    <t>Mayor’s Allowance</t>
  </si>
  <si>
    <t>Community Awards/ Civic Events</t>
  </si>
  <si>
    <t xml:space="preserve">TOTAL REVENUE BUDGET </t>
  </si>
  <si>
    <t>A summary of the net cost of services and facilities provided by the Council</t>
  </si>
  <si>
    <t xml:space="preserve">Corn Exchange Capital expediture </t>
  </si>
  <si>
    <t xml:space="preserve">Pump HouseCapital expediture </t>
  </si>
  <si>
    <t>2014/15</t>
  </si>
  <si>
    <t>2015/16</t>
  </si>
  <si>
    <t>Total</t>
  </si>
  <si>
    <t>Plus: Capital Expenditure</t>
  </si>
  <si>
    <t>Less: Transfer from Reserves</t>
  </si>
  <si>
    <t xml:space="preserve">TOTAL PRECEPT REQUIREMENT </t>
  </si>
  <si>
    <t>Council Tax Band D</t>
  </si>
  <si>
    <t>Less: Council Tax Support Transitional Grant Provisional Figure</t>
  </si>
  <si>
    <t>Total revenue</t>
  </si>
  <si>
    <t>Percentage increase</t>
  </si>
  <si>
    <t>Difference</t>
  </si>
  <si>
    <t>The precept for 2015/16 represents a council tax charge of £124.58 per household, based on the average Band D property.</t>
  </si>
  <si>
    <t>Faringdon Town Council BUDGET SUMMARY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</si>
</sst>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44" fontId="2" fillId="0" borderId="0" xfId="1" applyFont="1"/>
    <xf numFmtId="44" fontId="3" fillId="0" borderId="0" xfId="1" applyFont="1"/>
    <xf numFmtId="0" fontId="3" fillId="0" borderId="0" xfId="0" applyFont="1" applyAlignment="1">
      <alignment horizontal="left" vertical="center" indent="1"/>
    </xf>
    <xf numFmtId="0" fontId="4" fillId="0" borderId="0" xfId="0" applyFont="1"/>
    <xf numFmtId="44" fontId="4" fillId="0" borderId="0" xfId="1" applyFont="1"/>
    <xf numFmtId="44" fontId="3" fillId="0" borderId="0" xfId="1" applyFont="1" applyAlignment="1">
      <alignment vertical="center"/>
    </xf>
    <xf numFmtId="44" fontId="5" fillId="0" borderId="0" xfId="1" applyFont="1" applyAlignment="1">
      <alignment vertical="center"/>
    </xf>
    <xf numFmtId="44" fontId="6" fillId="0" borderId="0" xfId="1" applyFont="1"/>
    <xf numFmtId="44" fontId="4" fillId="0" borderId="0" xfId="1" applyFont="1" applyAlignment="1">
      <alignment vertical="center"/>
    </xf>
    <xf numFmtId="44" fontId="7" fillId="0" borderId="0" xfId="1" applyFont="1"/>
    <xf numFmtId="44" fontId="3" fillId="0" borderId="0" xfId="0" applyNumberFormat="1" applyFont="1"/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44" fontId="8" fillId="0" borderId="0" xfId="1" applyFont="1" applyBorder="1"/>
    <xf numFmtId="44" fontId="3" fillId="0" borderId="0" xfId="1" applyFont="1" applyBorder="1"/>
    <xf numFmtId="2" fontId="3" fillId="0" borderId="0" xfId="1" applyNumberFormat="1" applyFont="1"/>
    <xf numFmtId="0" fontId="3" fillId="0" borderId="0" xfId="1" applyNumberFormat="1" applyFont="1"/>
    <xf numFmtId="0" fontId="4" fillId="0" borderId="0" xfId="0" applyFont="1" applyAlignment="1">
      <alignment horizontal="left" vertical="center" wrapText="1" indent="15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4" workbookViewId="0">
      <selection activeCell="A2" sqref="A2"/>
    </sheetView>
  </sheetViews>
  <sheetFormatPr defaultRowHeight="15" x14ac:dyDescent="0.2"/>
  <cols>
    <col min="1" max="1" width="53" style="5" customWidth="1"/>
    <col min="2" max="3" width="15.5703125" style="7" bestFit="1" customWidth="1"/>
    <col min="4" max="4" width="21.42578125" style="5" bestFit="1" customWidth="1"/>
    <col min="5" max="5" width="9.140625" style="5"/>
    <col min="6" max="6" width="23.28515625" style="5" customWidth="1"/>
    <col min="7" max="16384" width="9.140625" style="5"/>
  </cols>
  <sheetData>
    <row r="1" spans="1:5" ht="31.5" x14ac:dyDescent="0.2">
      <c r="A1" s="23" t="s">
        <v>31</v>
      </c>
    </row>
    <row r="3" spans="1:5" x14ac:dyDescent="0.2">
      <c r="A3" s="8" t="s">
        <v>16</v>
      </c>
    </row>
    <row r="4" spans="1:5" ht="45" x14ac:dyDescent="0.2">
      <c r="A4" s="17" t="s">
        <v>30</v>
      </c>
    </row>
    <row r="5" spans="1:5" x14ac:dyDescent="0.2">
      <c r="B5" s="7" t="s">
        <v>19</v>
      </c>
      <c r="C5" s="7" t="s">
        <v>20</v>
      </c>
    </row>
    <row r="6" spans="1:5" s="9" customFormat="1" ht="15.75" x14ac:dyDescent="0.25">
      <c r="A6" s="9" t="s">
        <v>0</v>
      </c>
      <c r="B6" s="10"/>
      <c r="C6" s="10"/>
    </row>
    <row r="7" spans="1:5" x14ac:dyDescent="0.2">
      <c r="A7" s="5" t="s">
        <v>1</v>
      </c>
      <c r="B7" s="7">
        <v>5310</v>
      </c>
      <c r="C7" s="7">
        <v>7660</v>
      </c>
    </row>
    <row r="8" spans="1:5" x14ac:dyDescent="0.2">
      <c r="A8" s="5" t="s">
        <v>2</v>
      </c>
      <c r="B8" s="7">
        <v>7985</v>
      </c>
      <c r="C8" s="7">
        <v>8365</v>
      </c>
    </row>
    <row r="9" spans="1:5" x14ac:dyDescent="0.2">
      <c r="A9" s="5" t="s">
        <v>17</v>
      </c>
      <c r="B9" s="7">
        <v>0</v>
      </c>
      <c r="C9" s="7">
        <v>0</v>
      </c>
    </row>
    <row r="10" spans="1:5" x14ac:dyDescent="0.2">
      <c r="A10" s="5" t="s">
        <v>18</v>
      </c>
      <c r="B10" s="7">
        <v>0</v>
      </c>
      <c r="C10" s="7">
        <v>0</v>
      </c>
    </row>
    <row r="11" spans="1:5" s="9" customFormat="1" ht="15.75" x14ac:dyDescent="0.25">
      <c r="A11" s="9" t="s">
        <v>21</v>
      </c>
      <c r="B11" s="10">
        <f>SUM(B7+B8+B9+B10)</f>
        <v>13295</v>
      </c>
      <c r="C11" s="10">
        <f>SUM(C7+C8+C9+C10)</f>
        <v>16025</v>
      </c>
    </row>
    <row r="13" spans="1:5" s="9" customFormat="1" ht="15.75" x14ac:dyDescent="0.25">
      <c r="A13" s="4" t="s">
        <v>3</v>
      </c>
      <c r="B13" s="10"/>
      <c r="C13" s="10"/>
    </row>
    <row r="14" spans="1:5" x14ac:dyDescent="0.2">
      <c r="A14" s="5" t="s">
        <v>4</v>
      </c>
      <c r="B14" s="7">
        <v>12965</v>
      </c>
      <c r="C14" s="19">
        <v>12945</v>
      </c>
      <c r="E14" s="3"/>
    </row>
    <row r="15" spans="1:5" x14ac:dyDescent="0.2">
      <c r="A15" s="5" t="s">
        <v>5</v>
      </c>
      <c r="B15" s="7">
        <v>0</v>
      </c>
      <c r="C15" s="7">
        <v>0</v>
      </c>
      <c r="E15" s="1"/>
    </row>
    <row r="16" spans="1:5" s="9" customFormat="1" ht="15.75" x14ac:dyDescent="0.25">
      <c r="A16" s="4" t="s">
        <v>21</v>
      </c>
      <c r="B16" s="10">
        <f>SUM(B14:B15)</f>
        <v>12965</v>
      </c>
      <c r="C16" s="10">
        <f>SUM(C14:C15)</f>
        <v>12945</v>
      </c>
    </row>
    <row r="18" spans="1:9" ht="15.75" x14ac:dyDescent="0.25">
      <c r="A18" s="4" t="s">
        <v>6</v>
      </c>
      <c r="C18" s="14"/>
      <c r="D18"/>
      <c r="E18"/>
      <c r="F18"/>
      <c r="G18"/>
      <c r="H18"/>
      <c r="I18"/>
    </row>
    <row r="19" spans="1:9" ht="15.75" x14ac:dyDescent="0.25">
      <c r="A19" s="1" t="s">
        <v>4</v>
      </c>
      <c r="B19" s="11">
        <v>1950</v>
      </c>
      <c r="C19" s="6">
        <v>2730</v>
      </c>
      <c r="D19"/>
      <c r="F19"/>
      <c r="G19"/>
      <c r="H19"/>
      <c r="I19"/>
    </row>
    <row r="20" spans="1:9" ht="15.75" x14ac:dyDescent="0.25">
      <c r="A20" s="1" t="s">
        <v>5</v>
      </c>
      <c r="B20" s="7">
        <v>0</v>
      </c>
      <c r="C20" s="6">
        <v>0</v>
      </c>
      <c r="D20"/>
      <c r="E20" s="1"/>
      <c r="F20"/>
      <c r="G20"/>
      <c r="H20"/>
      <c r="I20"/>
    </row>
    <row r="21" spans="1:9" ht="15.75" x14ac:dyDescent="0.25">
      <c r="A21" s="4" t="s">
        <v>21</v>
      </c>
      <c r="B21" s="10">
        <f>SUM(B19:B20)</f>
        <v>1950</v>
      </c>
      <c r="C21" s="10">
        <v>2730</v>
      </c>
      <c r="D21"/>
      <c r="E21"/>
      <c r="F21"/>
      <c r="G21"/>
      <c r="H21"/>
      <c r="I21"/>
    </row>
    <row r="22" spans="1:9" ht="15.75" x14ac:dyDescent="0.25">
      <c r="A22" s="4"/>
      <c r="C22" s="6"/>
      <c r="D22"/>
      <c r="E22"/>
      <c r="F22"/>
      <c r="G22"/>
      <c r="H22"/>
      <c r="I22"/>
    </row>
    <row r="23" spans="1:9" ht="15.75" x14ac:dyDescent="0.25">
      <c r="A23" s="4" t="s">
        <v>7</v>
      </c>
      <c r="C23" s="6"/>
      <c r="D23"/>
      <c r="E23"/>
      <c r="F23" s="2"/>
      <c r="G23"/>
      <c r="H23"/>
      <c r="I23"/>
    </row>
    <row r="24" spans="1:9" ht="15.75" x14ac:dyDescent="0.25">
      <c r="A24" s="1" t="s">
        <v>4</v>
      </c>
      <c r="B24" s="7">
        <v>197323</v>
      </c>
      <c r="C24" s="6">
        <v>259785</v>
      </c>
      <c r="D24"/>
      <c r="E24" s="3"/>
      <c r="F24"/>
      <c r="G24"/>
      <c r="H24"/>
      <c r="I24"/>
    </row>
    <row r="25" spans="1:9" ht="15.75" x14ac:dyDescent="0.25">
      <c r="A25" s="1" t="s">
        <v>8</v>
      </c>
      <c r="B25" s="7">
        <v>9750</v>
      </c>
      <c r="C25" s="6">
        <v>9750</v>
      </c>
      <c r="D25"/>
      <c r="E25"/>
      <c r="F25" s="3"/>
      <c r="G25"/>
      <c r="H25"/>
      <c r="I25"/>
    </row>
    <row r="26" spans="1:9" ht="15.75" x14ac:dyDescent="0.25">
      <c r="A26" s="4" t="s">
        <v>21</v>
      </c>
      <c r="B26" s="10">
        <f>SUM(B24:B25)</f>
        <v>207073</v>
      </c>
      <c r="C26" s="15">
        <f>SUM(C24:C25)</f>
        <v>269535</v>
      </c>
      <c r="D26"/>
      <c r="E26"/>
      <c r="F26"/>
      <c r="G26"/>
      <c r="H26"/>
      <c r="I26"/>
    </row>
    <row r="27" spans="1:9" ht="15.75" x14ac:dyDescent="0.25">
      <c r="A27" s="4"/>
      <c r="C27" s="6"/>
      <c r="D27"/>
      <c r="E27"/>
      <c r="F27"/>
      <c r="G27"/>
      <c r="H27"/>
      <c r="I27"/>
    </row>
    <row r="28" spans="1:9" ht="15.75" x14ac:dyDescent="0.25">
      <c r="A28" s="4" t="s">
        <v>9</v>
      </c>
      <c r="C28" s="14"/>
      <c r="D28"/>
      <c r="E28"/>
      <c r="F28"/>
      <c r="G28"/>
      <c r="H28"/>
      <c r="I28"/>
    </row>
    <row r="29" spans="1:9" ht="15.75" x14ac:dyDescent="0.25">
      <c r="A29" s="1" t="s">
        <v>4</v>
      </c>
      <c r="B29" s="12">
        <v>-2800</v>
      </c>
      <c r="C29" s="12">
        <v>-2580</v>
      </c>
      <c r="D29"/>
      <c r="F29"/>
      <c r="G29"/>
      <c r="H29"/>
      <c r="I29"/>
    </row>
    <row r="30" spans="1:9" ht="15.75" x14ac:dyDescent="0.25">
      <c r="A30" s="1" t="s">
        <v>5</v>
      </c>
      <c r="B30" s="7">
        <v>0</v>
      </c>
      <c r="C30" s="6">
        <v>0</v>
      </c>
      <c r="D30"/>
      <c r="E30" s="1"/>
      <c r="F30"/>
      <c r="G30"/>
      <c r="H30"/>
      <c r="I30"/>
    </row>
    <row r="31" spans="1:9" ht="15.75" x14ac:dyDescent="0.25">
      <c r="A31" s="4" t="s">
        <v>21</v>
      </c>
      <c r="B31" s="13">
        <f>SUM(B29:B30)</f>
        <v>-2800</v>
      </c>
      <c r="C31" s="13">
        <f>SUM(C29:C30)</f>
        <v>-2580</v>
      </c>
      <c r="D31"/>
      <c r="E31"/>
      <c r="F31"/>
      <c r="G31"/>
      <c r="H31"/>
      <c r="I31"/>
    </row>
    <row r="32" spans="1:9" ht="15.75" x14ac:dyDescent="0.25">
      <c r="A32" s="4"/>
      <c r="C32" s="6"/>
      <c r="D32"/>
      <c r="E32"/>
      <c r="F32"/>
      <c r="G32"/>
      <c r="H32"/>
      <c r="I32"/>
    </row>
    <row r="33" spans="1:9" ht="15.75" x14ac:dyDescent="0.25">
      <c r="A33" s="4" t="s">
        <v>10</v>
      </c>
      <c r="C33" s="6"/>
      <c r="D33"/>
      <c r="E33"/>
      <c r="F33"/>
      <c r="G33"/>
      <c r="H33"/>
      <c r="I33" s="2"/>
    </row>
    <row r="34" spans="1:9" ht="15.75" x14ac:dyDescent="0.25">
      <c r="A34" s="1" t="s">
        <v>4</v>
      </c>
      <c r="B34" s="7">
        <v>60000</v>
      </c>
      <c r="C34" s="20">
        <v>19435</v>
      </c>
      <c r="D34"/>
      <c r="E34" s="3"/>
      <c r="F34"/>
      <c r="G34"/>
      <c r="H34"/>
      <c r="I34"/>
    </row>
    <row r="35" spans="1:9" ht="15.75" x14ac:dyDescent="0.25">
      <c r="A35" s="1" t="s">
        <v>5</v>
      </c>
      <c r="B35" s="7">
        <v>0</v>
      </c>
      <c r="C35" s="7">
        <v>0</v>
      </c>
      <c r="D35"/>
      <c r="E35" s="1"/>
      <c r="F35"/>
      <c r="G35"/>
      <c r="H35"/>
      <c r="I35"/>
    </row>
    <row r="36" spans="1:9" ht="15.75" x14ac:dyDescent="0.25">
      <c r="A36" s="4" t="s">
        <v>21</v>
      </c>
      <c r="B36" s="10">
        <f>SUM(B34:B35)</f>
        <v>60000</v>
      </c>
      <c r="C36" s="10">
        <f>SUM(C34:C35)</f>
        <v>19435</v>
      </c>
      <c r="D36"/>
      <c r="E36"/>
      <c r="F36"/>
      <c r="G36"/>
      <c r="H36"/>
      <c r="I36"/>
    </row>
    <row r="37" spans="1:9" ht="15.75" x14ac:dyDescent="0.25">
      <c r="A37" s="4"/>
      <c r="C37" s="6"/>
      <c r="D37"/>
      <c r="E37"/>
      <c r="F37"/>
      <c r="G37"/>
      <c r="H37"/>
      <c r="I37"/>
    </row>
    <row r="38" spans="1:9" ht="15.75" x14ac:dyDescent="0.25">
      <c r="A38" s="4" t="s">
        <v>11</v>
      </c>
      <c r="C38" s="6"/>
      <c r="D38"/>
      <c r="E38" s="2"/>
      <c r="F38"/>
      <c r="G38"/>
      <c r="H38"/>
      <c r="I38"/>
    </row>
    <row r="39" spans="1:9" ht="15.75" x14ac:dyDescent="0.25">
      <c r="A39" s="1" t="s">
        <v>12</v>
      </c>
      <c r="B39" s="7">
        <v>16500</v>
      </c>
      <c r="C39" s="7">
        <v>16500</v>
      </c>
      <c r="D39"/>
      <c r="E39" s="3"/>
      <c r="F39"/>
      <c r="G39"/>
      <c r="H39"/>
      <c r="I39"/>
    </row>
    <row r="40" spans="1:9" ht="15.75" x14ac:dyDescent="0.25">
      <c r="A40" s="1" t="s">
        <v>13</v>
      </c>
      <c r="B40" s="11">
        <v>1500</v>
      </c>
      <c r="C40" s="11">
        <v>1500</v>
      </c>
      <c r="D40"/>
      <c r="F40"/>
      <c r="G40"/>
      <c r="H40"/>
      <c r="I40"/>
    </row>
    <row r="41" spans="1:9" ht="15.75" x14ac:dyDescent="0.25">
      <c r="A41" s="1" t="s">
        <v>14</v>
      </c>
      <c r="B41" s="11">
        <v>500</v>
      </c>
      <c r="C41" s="11">
        <v>300</v>
      </c>
      <c r="D41"/>
      <c r="E41"/>
      <c r="F41"/>
      <c r="G41"/>
      <c r="H41"/>
      <c r="I41"/>
    </row>
    <row r="42" spans="1:9" ht="15.75" x14ac:dyDescent="0.25">
      <c r="A42" s="4" t="s">
        <v>27</v>
      </c>
      <c r="B42" s="10">
        <f>SUM(B39:B41)</f>
        <v>18500</v>
      </c>
      <c r="C42" s="10">
        <f>SUM(C39:C41)</f>
        <v>18300</v>
      </c>
      <c r="D42"/>
      <c r="E42"/>
      <c r="F42"/>
      <c r="G42"/>
      <c r="H42"/>
      <c r="I42"/>
    </row>
    <row r="43" spans="1:9" x14ac:dyDescent="0.2">
      <c r="A43" s="5" t="s">
        <v>5</v>
      </c>
      <c r="C43" s="7">
        <v>10000</v>
      </c>
    </row>
    <row r="46" spans="1:9" ht="15.75" x14ac:dyDescent="0.25">
      <c r="A46" s="4" t="s">
        <v>15</v>
      </c>
      <c r="B46" s="6">
        <f>SUM(B11+B16+B21+B26+B31+B36+B42)</f>
        <v>310983</v>
      </c>
      <c r="C46" s="6">
        <f>SUM(C14+C21+C26+C31+C36+C42+C7+C8)</f>
        <v>336390</v>
      </c>
      <c r="D46"/>
      <c r="E46" s="2"/>
      <c r="F46"/>
    </row>
    <row r="47" spans="1:9" ht="15.75" x14ac:dyDescent="0.25">
      <c r="A47" s="4" t="s">
        <v>22</v>
      </c>
      <c r="B47" s="14">
        <v>25000</v>
      </c>
      <c r="C47" s="6">
        <v>10000</v>
      </c>
      <c r="D47"/>
      <c r="E47" s="2"/>
      <c r="F47"/>
    </row>
    <row r="48" spans="1:9" ht="31.5" x14ac:dyDescent="0.25">
      <c r="A48" s="18" t="s">
        <v>26</v>
      </c>
      <c r="B48" s="7">
        <v>24317</v>
      </c>
      <c r="C48" s="6">
        <v>18043</v>
      </c>
      <c r="D48" s="2"/>
      <c r="E48"/>
      <c r="F48"/>
    </row>
    <row r="49" spans="1:6" ht="15.75" x14ac:dyDescent="0.25">
      <c r="A49" s="4" t="s">
        <v>23</v>
      </c>
      <c r="B49" s="7">
        <v>7873</v>
      </c>
      <c r="C49" s="6"/>
      <c r="D49"/>
      <c r="E49"/>
      <c r="F49"/>
    </row>
    <row r="50" spans="1:6" s="9" customFormat="1" ht="15.75" x14ac:dyDescent="0.25">
      <c r="A50" s="9" t="s">
        <v>24</v>
      </c>
      <c r="B50" s="10">
        <f>SUM(B46+B47-B48-B49)</f>
        <v>303793</v>
      </c>
      <c r="C50" s="10">
        <f>SUM(C46+C47-C48-C49)</f>
        <v>328347</v>
      </c>
    </row>
    <row r="52" spans="1:6" ht="15.75" x14ac:dyDescent="0.25">
      <c r="A52" s="9" t="s">
        <v>25</v>
      </c>
      <c r="B52" s="10">
        <v>119.58</v>
      </c>
      <c r="C52" s="10">
        <f>SUM(C50/2635.7)</f>
        <v>124.57677277383618</v>
      </c>
    </row>
    <row r="54" spans="1:6" ht="15.75" x14ac:dyDescent="0.25">
      <c r="B54" s="9" t="s">
        <v>29</v>
      </c>
      <c r="C54" s="9" t="s">
        <v>28</v>
      </c>
    </row>
    <row r="55" spans="1:6" x14ac:dyDescent="0.2">
      <c r="B55" s="16">
        <f>SUM(C52-B52)</f>
        <v>4.9967727738361845</v>
      </c>
      <c r="C55" s="22">
        <v>4.2</v>
      </c>
    </row>
    <row r="56" spans="1:6" x14ac:dyDescent="0.2">
      <c r="B56" s="5"/>
      <c r="C56" s="21"/>
    </row>
    <row r="57" spans="1:6" x14ac:dyDescent="0.2">
      <c r="B57" s="5"/>
      <c r="C57" s="5"/>
      <c r="D57" s="21"/>
    </row>
    <row r="58" spans="1:6" x14ac:dyDescent="0.2">
      <c r="B58" s="5"/>
      <c r="C58" s="5"/>
    </row>
    <row r="59" spans="1:6" x14ac:dyDescent="0.2">
      <c r="B59" s="5"/>
      <c r="C59" s="5"/>
    </row>
    <row r="60" spans="1:6" x14ac:dyDescent="0.2">
      <c r="D60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2014-11-27T14:52:49Z</cp:lastPrinted>
  <dcterms:created xsi:type="dcterms:W3CDTF">2014-11-03T14:23:05Z</dcterms:created>
  <dcterms:modified xsi:type="dcterms:W3CDTF">2015-01-30T13:04:44Z</dcterms:modified>
</cp:coreProperties>
</file>